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0_Alternative für Liebenfels\Anträge\02_Periode 2021-2027\Sonstige_BürgerInfo_Gebührenhaushalte\"/>
    </mc:Choice>
  </mc:AlternateContent>
  <xr:revisionPtr revIDLastSave="0" documentId="13_ncr:1_{1C4EC70E-C388-4F2C-A3A8-0F09AC251E63}" xr6:coauthVersionLast="47" xr6:coauthVersionMax="47" xr10:uidLastSave="{00000000-0000-0000-0000-000000000000}"/>
  <bookViews>
    <workbookView xWindow="19090" yWindow="-3240" windowWidth="38620" windowHeight="21220" xr2:uid="{708CF858-76BD-4513-BBFE-80E9F12055CC}"/>
  </bookViews>
  <sheets>
    <sheet name="Gebühren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C29" i="1" s="1"/>
  <c r="D29" i="1" s="1"/>
  <c r="D21" i="1"/>
  <c r="E21" i="1" s="1"/>
  <c r="C28" i="1" s="1"/>
  <c r="D28" i="1" s="1"/>
  <c r="D20" i="1"/>
  <c r="E20" i="1" s="1"/>
  <c r="D19" i="1"/>
  <c r="E19" i="1" s="1"/>
  <c r="C26" i="1" s="1"/>
  <c r="D26" i="1" s="1"/>
  <c r="D15" i="1"/>
  <c r="E15" i="1" s="1"/>
  <c r="D14" i="1"/>
  <c r="E14" i="1" s="1"/>
  <c r="D13" i="1"/>
  <c r="E13" i="1" s="1"/>
  <c r="D12" i="1"/>
  <c r="E12" i="1" s="1"/>
  <c r="E16" i="1" l="1"/>
  <c r="C27" i="1"/>
  <c r="D27" i="1" s="1"/>
  <c r="E23" i="1"/>
  <c r="C33" i="1" l="1"/>
  <c r="C34" i="1" s="1"/>
</calcChain>
</file>

<file path=xl/sharedStrings.xml><?xml version="1.0" encoding="utf-8"?>
<sst xmlns="http://schemas.openxmlformats.org/spreadsheetml/2006/main" count="42" uniqueCount="30">
  <si>
    <t>Berechnung Gebührenerhöhungen für den Eigenen Haushalt !!!</t>
  </si>
  <si>
    <t>EINGABEFELDER</t>
  </si>
  <si>
    <t>Beschreibung:</t>
  </si>
  <si>
    <t>Wasserverbrauch (pro Jahr)</t>
  </si>
  <si>
    <t>qm³</t>
  </si>
  <si>
    <t>Abwasserbenützung/Kanal (pro Jahr)</t>
  </si>
  <si>
    <t>(am besten gem. Ihrer letzten (Jahres-)Abrechnung eingeben</t>
  </si>
  <si>
    <t>Wasserbereitstellungs EINHEINTEN (lt. Bescheid)</t>
  </si>
  <si>
    <t>BWE</t>
  </si>
  <si>
    <t>und sofort wissen Sie, wie sich die Gebührenerhöhung</t>
  </si>
  <si>
    <t>Kanalbereitstellungs-EINHEITEN (lt. Bescheid)</t>
  </si>
  <si>
    <t>Tarif ALT</t>
  </si>
  <si>
    <t>Menge</t>
  </si>
  <si>
    <t>Preis</t>
  </si>
  <si>
    <t>Wasserbenützungsgebühr</t>
  </si>
  <si>
    <t>Für Fragen stehen wir Ihnen gerne zur Verfügung</t>
  </si>
  <si>
    <t>Wasserbereitstellungsgebühr</t>
  </si>
  <si>
    <t>Kanalbenützungsgebühr</t>
  </si>
  <si>
    <t>Kanalbereitstellungesgebühr</t>
  </si>
  <si>
    <t>SUMME WA/KA ALT</t>
  </si>
  <si>
    <t>Tarif NEU</t>
  </si>
  <si>
    <t>SUMME WA/KA NEU</t>
  </si>
  <si>
    <t>Erhöhung in EUR</t>
  </si>
  <si>
    <t>in %</t>
  </si>
  <si>
    <t>Erhöhung</t>
  </si>
  <si>
    <t>in EUR</t>
  </si>
  <si>
    <t>pro Jahr</t>
  </si>
  <si>
    <t>pro Monat</t>
  </si>
  <si>
    <t>auf Ihren Haushalt !</t>
  </si>
  <si>
    <r>
      <t xml:space="preserve">In den </t>
    </r>
    <r>
      <rPr>
        <b/>
        <sz val="12"/>
        <color theme="8" tint="0.39997558519241921"/>
        <rFont val="Aptos Narrow"/>
        <family val="2"/>
        <scheme val="minor"/>
      </rPr>
      <t>vier</t>
    </r>
    <r>
      <rPr>
        <b/>
        <sz val="12"/>
        <color rgb="FF0070C0"/>
        <rFont val="Aptos Narrow"/>
        <family val="2"/>
        <scheme val="minor"/>
      </rPr>
      <t xml:space="preserve"> </t>
    </r>
    <r>
      <rPr>
        <b/>
        <sz val="12"/>
        <color theme="8" tint="0.39997558519241921"/>
        <rFont val="Aptos Narrow"/>
        <family val="2"/>
        <scheme val="minor"/>
      </rPr>
      <t>Eingabefeldern</t>
    </r>
    <r>
      <rPr>
        <b/>
        <sz val="12"/>
        <color rgb="FF0070C0"/>
        <rFont val="Aptos Narrow"/>
        <family val="2"/>
        <scheme val="minor"/>
      </rPr>
      <t xml:space="preserve"> die entsprechenden Werte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</si>
</sst>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b/>
      <u val="singleAccounting"/>
      <sz val="11"/>
      <color theme="1"/>
      <name val="Aptos Narrow"/>
      <family val="2"/>
      <scheme val="minor"/>
    </font>
    <font>
      <b/>
      <u val="singleAccounting"/>
      <sz val="11"/>
      <color rgb="FFFF0000"/>
      <name val="Aptos Narrow"/>
      <family val="2"/>
      <scheme val="minor"/>
    </font>
    <font>
      <b/>
      <sz val="12"/>
      <color theme="8" tint="0.3999755851924192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2" fillId="0" borderId="0" xfId="0" applyFont="1"/>
    <xf numFmtId="0" fontId="5" fillId="0" borderId="0" xfId="0" applyFont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/>
    <xf numFmtId="0" fontId="7" fillId="0" borderId="0" xfId="0" applyFont="1"/>
    <xf numFmtId="0" fontId="2" fillId="4" borderId="4" xfId="0" applyFont="1" applyFill="1" applyBorder="1" applyAlignment="1">
      <alignment horizontal="right"/>
    </xf>
    <xf numFmtId="0" fontId="2" fillId="4" borderId="6" xfId="0" applyFont="1" applyFill="1" applyBorder="1"/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/>
    </xf>
    <xf numFmtId="43" fontId="2" fillId="5" borderId="15" xfId="1" applyFont="1" applyFill="1" applyBorder="1" applyProtection="1"/>
    <xf numFmtId="0" fontId="2" fillId="5" borderId="15" xfId="0" applyFont="1" applyFill="1" applyBorder="1"/>
    <xf numFmtId="43" fontId="2" fillId="5" borderId="16" xfId="1" applyFont="1" applyFill="1" applyBorder="1" applyProtection="1"/>
    <xf numFmtId="0" fontId="8" fillId="0" borderId="0" xfId="0" applyFont="1"/>
    <xf numFmtId="0" fontId="2" fillId="5" borderId="17" xfId="0" applyFont="1" applyFill="1" applyBorder="1" applyAlignment="1">
      <alignment horizontal="right"/>
    </xf>
    <xf numFmtId="43" fontId="2" fillId="5" borderId="18" xfId="1" applyFont="1" applyFill="1" applyBorder="1" applyProtection="1"/>
    <xf numFmtId="0" fontId="2" fillId="5" borderId="18" xfId="0" applyFont="1" applyFill="1" applyBorder="1"/>
    <xf numFmtId="43" fontId="2" fillId="5" borderId="19" xfId="1" applyFont="1" applyFill="1" applyBorder="1" applyProtection="1"/>
    <xf numFmtId="0" fontId="2" fillId="0" borderId="0" xfId="0" applyFont="1" applyAlignment="1">
      <alignment horizontal="right"/>
    </xf>
    <xf numFmtId="43" fontId="9" fillId="0" borderId="0" xfId="0" applyNumberFormat="1" applyFont="1"/>
    <xf numFmtId="0" fontId="9" fillId="0" borderId="0" xfId="0" applyFont="1"/>
    <xf numFmtId="0" fontId="2" fillId="6" borderId="11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right"/>
    </xf>
    <xf numFmtId="43" fontId="2" fillId="6" borderId="15" xfId="1" applyFont="1" applyFill="1" applyBorder="1" applyProtection="1"/>
    <xf numFmtId="0" fontId="2" fillId="6" borderId="15" xfId="0" applyFont="1" applyFill="1" applyBorder="1"/>
    <xf numFmtId="43" fontId="2" fillId="6" borderId="16" xfId="1" applyFont="1" applyFill="1" applyBorder="1" applyProtection="1"/>
    <xf numFmtId="0" fontId="2" fillId="6" borderId="17" xfId="0" applyFont="1" applyFill="1" applyBorder="1" applyAlignment="1">
      <alignment horizontal="right"/>
    </xf>
    <xf numFmtId="43" fontId="2" fillId="6" borderId="18" xfId="1" applyFont="1" applyFill="1" applyBorder="1" applyProtection="1"/>
    <xf numFmtId="0" fontId="2" fillId="6" borderId="18" xfId="0" applyFont="1" applyFill="1" applyBorder="1"/>
    <xf numFmtId="43" fontId="2" fillId="6" borderId="19" xfId="1" applyFont="1" applyFill="1" applyBorder="1" applyProtection="1"/>
    <xf numFmtId="43" fontId="10" fillId="0" borderId="0" xfId="0" applyNumberFormat="1" applyFont="1"/>
    <xf numFmtId="0" fontId="10" fillId="0" borderId="0" xfId="0" applyFont="1"/>
    <xf numFmtId="0" fontId="2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2" fillId="3" borderId="14" xfId="0" applyFont="1" applyFill="1" applyBorder="1" applyAlignment="1">
      <alignment horizontal="right"/>
    </xf>
    <xf numFmtId="43" fontId="3" fillId="3" borderId="15" xfId="0" applyNumberFormat="1" applyFont="1" applyFill="1" applyBorder="1"/>
    <xf numFmtId="43" fontId="3" fillId="3" borderId="16" xfId="1" applyFont="1" applyFill="1" applyBorder="1" applyProtection="1"/>
    <xf numFmtId="0" fontId="2" fillId="3" borderId="17" xfId="0" applyFont="1" applyFill="1" applyBorder="1" applyAlignment="1">
      <alignment horizontal="right"/>
    </xf>
    <xf numFmtId="43" fontId="3" fillId="3" borderId="18" xfId="0" applyNumberFormat="1" applyFont="1" applyFill="1" applyBorder="1"/>
    <xf numFmtId="43" fontId="3" fillId="3" borderId="19" xfId="1" applyFont="1" applyFill="1" applyBorder="1" applyProtection="1"/>
    <xf numFmtId="43" fontId="0" fillId="0" borderId="0" xfId="0" applyNumberFormat="1"/>
    <xf numFmtId="0" fontId="4" fillId="3" borderId="11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43" fontId="3" fillId="3" borderId="16" xfId="0" applyNumberFormat="1" applyFont="1" applyFill="1" applyBorder="1"/>
    <xf numFmtId="0" fontId="3" fillId="3" borderId="17" xfId="0" applyFont="1" applyFill="1" applyBorder="1" applyAlignment="1">
      <alignment horizontal="right"/>
    </xf>
    <xf numFmtId="43" fontId="3" fillId="3" borderId="19" xfId="0" applyNumberFormat="1" applyFont="1" applyFill="1" applyBorder="1"/>
    <xf numFmtId="0" fontId="4" fillId="7" borderId="1" xfId="0" applyFont="1" applyFill="1" applyBorder="1"/>
    <xf numFmtId="0" fontId="6" fillId="7" borderId="1" xfId="0" applyFont="1" applyFill="1" applyBorder="1" applyProtection="1">
      <protection locked="0"/>
    </xf>
    <xf numFmtId="0" fontId="6" fillId="7" borderId="5" xfId="0" applyFont="1" applyFill="1" applyBorder="1" applyProtection="1">
      <protection locked="0"/>
    </xf>
    <xf numFmtId="0" fontId="6" fillId="7" borderId="9" xfId="0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414618</xdr:colOff>
      <xdr:row>12</xdr:row>
      <xdr:rowOff>168089</xdr:rowOff>
    </xdr:from>
    <xdr:to>
      <xdr:col>10</xdr:col>
      <xdr:colOff>537883</xdr:colOff>
      <xdr:row>25</xdr:row>
      <xdr:rowOff>36952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B781055F-8316-4806-984B-01FEF8258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0068" y="2784289"/>
          <a:ext cx="2409265" cy="2345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4DEE-96CB-4ED6-AF0A-244A61131FD9}">
  <dimension ref="B2:M34"/>
  <sheetViews>
    <sheetView tabSelected="1" workbookViewId="0">
      <selection activeCell="C8" sqref="C8"/>
    </sheetView>
  </sheetViews>
  <sheetFormatPr baseColWidth="10" defaultRowHeight="15" x14ac:dyDescent="0.25"/>
  <cols>
    <col min="2" max="2" width="57" customWidth="1"/>
    <col min="3" max="3" width="22.5703125" customWidth="1"/>
    <col min="4" max="4" width="10.140625" bestFit="1" customWidth="1"/>
  </cols>
  <sheetData>
    <row r="2" spans="2:13" ht="21" x14ac:dyDescent="0.35">
      <c r="B2" s="1" t="s">
        <v>0</v>
      </c>
      <c r="C2" s="1"/>
      <c r="D2" s="1"/>
      <c r="E2" s="1"/>
      <c r="G2" s="2"/>
      <c r="H2" s="2"/>
      <c r="I2" s="2"/>
      <c r="J2" s="2"/>
      <c r="K2" s="2"/>
      <c r="L2" s="2"/>
      <c r="M2" s="2"/>
    </row>
    <row r="3" spans="2:13" ht="15.75" thickBot="1" x14ac:dyDescent="0.3">
      <c r="G3" s="2"/>
      <c r="H3" s="2"/>
      <c r="I3" s="2"/>
      <c r="J3" s="2"/>
      <c r="K3" s="2"/>
      <c r="L3" s="2"/>
      <c r="M3" s="2"/>
    </row>
    <row r="4" spans="2:13" ht="21.75" thickBot="1" x14ac:dyDescent="0.4">
      <c r="B4" s="3"/>
      <c r="C4" s="57" t="s">
        <v>1</v>
      </c>
      <c r="D4" s="3"/>
      <c r="E4" s="3"/>
      <c r="F4" s="3"/>
      <c r="G4" s="2"/>
      <c r="H4" s="4" t="s">
        <v>2</v>
      </c>
      <c r="M4" s="2"/>
    </row>
    <row r="5" spans="2:13" ht="21" x14ac:dyDescent="0.35">
      <c r="B5" s="5" t="s">
        <v>3</v>
      </c>
      <c r="C5" s="58">
        <v>120</v>
      </c>
      <c r="D5" s="6" t="s">
        <v>4</v>
      </c>
      <c r="E5" s="3"/>
      <c r="F5" s="3"/>
      <c r="G5" s="2"/>
      <c r="H5" s="7" t="s">
        <v>29</v>
      </c>
      <c r="M5" s="2"/>
    </row>
    <row r="6" spans="2:13" ht="21" x14ac:dyDescent="0.35">
      <c r="B6" s="8" t="s">
        <v>5</v>
      </c>
      <c r="C6" s="59">
        <v>120</v>
      </c>
      <c r="D6" s="9" t="s">
        <v>4</v>
      </c>
      <c r="E6" s="3"/>
      <c r="F6" s="3"/>
      <c r="G6" s="2"/>
      <c r="H6" s="7" t="s">
        <v>6</v>
      </c>
      <c r="M6" s="2"/>
    </row>
    <row r="7" spans="2:13" ht="21" x14ac:dyDescent="0.35">
      <c r="B7" s="10" t="s">
        <v>7</v>
      </c>
      <c r="C7" s="59">
        <v>1</v>
      </c>
      <c r="D7" s="9" t="s">
        <v>8</v>
      </c>
      <c r="E7" s="3"/>
      <c r="F7" s="3"/>
      <c r="G7" s="2"/>
      <c r="H7" s="7" t="s">
        <v>9</v>
      </c>
      <c r="M7" s="2"/>
    </row>
    <row r="8" spans="2:13" ht="21.75" thickBot="1" x14ac:dyDescent="0.4">
      <c r="B8" s="11" t="s">
        <v>10</v>
      </c>
      <c r="C8" s="60">
        <v>1</v>
      </c>
      <c r="D8" s="12" t="s">
        <v>8</v>
      </c>
      <c r="E8" s="3"/>
      <c r="F8" s="3"/>
      <c r="G8" s="2"/>
      <c r="H8" s="7" t="s">
        <v>28</v>
      </c>
      <c r="M8" s="2"/>
    </row>
    <row r="9" spans="2:13" x14ac:dyDescent="0.25">
      <c r="B9" s="3"/>
      <c r="C9" s="3"/>
      <c r="D9" s="3"/>
      <c r="E9" s="3"/>
      <c r="F9" s="3"/>
      <c r="G9" s="2"/>
      <c r="M9" s="2"/>
    </row>
    <row r="10" spans="2:13" ht="15.75" thickBot="1" x14ac:dyDescent="0.3">
      <c r="B10" s="3"/>
      <c r="C10" s="3"/>
      <c r="D10" s="3"/>
      <c r="E10" s="3"/>
      <c r="F10" s="3"/>
      <c r="G10" s="2"/>
      <c r="M10" s="2"/>
    </row>
    <row r="11" spans="2:13" x14ac:dyDescent="0.25">
      <c r="B11" s="13"/>
      <c r="C11" s="14" t="s">
        <v>11</v>
      </c>
      <c r="D11" s="14" t="s">
        <v>12</v>
      </c>
      <c r="E11" s="15" t="s">
        <v>13</v>
      </c>
      <c r="F11" s="3"/>
      <c r="G11" s="2"/>
      <c r="M11" s="2"/>
    </row>
    <row r="12" spans="2:13" ht="15.75" x14ac:dyDescent="0.25">
      <c r="B12" s="16" t="s">
        <v>14</v>
      </c>
      <c r="C12" s="17">
        <v>0.76</v>
      </c>
      <c r="D12" s="18">
        <f>C5</f>
        <v>120</v>
      </c>
      <c r="E12" s="19">
        <f>C12*D12</f>
        <v>91.2</v>
      </c>
      <c r="F12" s="3"/>
      <c r="G12" s="2"/>
      <c r="H12" s="20" t="s">
        <v>15</v>
      </c>
      <c r="M12" s="2"/>
    </row>
    <row r="13" spans="2:13" x14ac:dyDescent="0.25">
      <c r="B13" s="16" t="s">
        <v>16</v>
      </c>
      <c r="C13" s="17">
        <v>56.7</v>
      </c>
      <c r="D13" s="18">
        <f>C7</f>
        <v>1</v>
      </c>
      <c r="E13" s="19">
        <f t="shared" ref="E13:E15" si="0">C13*D13</f>
        <v>56.7</v>
      </c>
      <c r="F13" s="3"/>
      <c r="G13" s="2"/>
      <c r="H13" s="2"/>
      <c r="I13" s="2"/>
      <c r="J13" s="2"/>
      <c r="K13" s="2"/>
      <c r="L13" s="2"/>
      <c r="M13" s="2"/>
    </row>
    <row r="14" spans="2:13" x14ac:dyDescent="0.25">
      <c r="B14" s="16" t="s">
        <v>17</v>
      </c>
      <c r="C14" s="17">
        <v>1.44</v>
      </c>
      <c r="D14" s="18">
        <f>C6</f>
        <v>120</v>
      </c>
      <c r="E14" s="19">
        <f t="shared" si="0"/>
        <v>172.79999999999998</v>
      </c>
      <c r="F14" s="3"/>
      <c r="G14" s="2"/>
      <c r="H14" s="2"/>
      <c r="I14" s="2"/>
      <c r="J14" s="2"/>
      <c r="K14" s="2"/>
      <c r="L14" s="2"/>
      <c r="M14" s="2"/>
    </row>
    <row r="15" spans="2:13" ht="15.75" thickBot="1" x14ac:dyDescent="0.3">
      <c r="B15" s="21" t="s">
        <v>18</v>
      </c>
      <c r="C15" s="22">
        <v>111.89</v>
      </c>
      <c r="D15" s="23">
        <f>C8</f>
        <v>1</v>
      </c>
      <c r="E15" s="24">
        <f t="shared" si="0"/>
        <v>111.89</v>
      </c>
      <c r="F15" s="3"/>
      <c r="G15" s="2"/>
      <c r="H15" s="2"/>
      <c r="I15" s="2"/>
      <c r="J15" s="2"/>
      <c r="K15" s="2"/>
      <c r="L15" s="2"/>
      <c r="M15" s="2"/>
    </row>
    <row r="16" spans="2:13" ht="17.25" x14ac:dyDescent="0.4">
      <c r="B16" s="25"/>
      <c r="C16" s="3"/>
      <c r="D16" s="3"/>
      <c r="E16" s="26">
        <f>SUM(E12:E15)</f>
        <v>432.59</v>
      </c>
      <c r="F16" s="27" t="s">
        <v>19</v>
      </c>
      <c r="G16" s="2"/>
      <c r="H16" s="2"/>
      <c r="I16" s="2"/>
      <c r="J16" s="2"/>
      <c r="K16" s="2"/>
      <c r="L16" s="2"/>
      <c r="M16" s="2"/>
    </row>
    <row r="17" spans="2:13" ht="15.75" thickBot="1" x14ac:dyDescent="0.3">
      <c r="B17" s="25"/>
      <c r="C17" s="3"/>
      <c r="D17" s="3"/>
      <c r="E17" s="3"/>
      <c r="F17" s="3"/>
      <c r="G17" s="2"/>
      <c r="H17" s="2"/>
      <c r="I17" s="2"/>
      <c r="J17" s="2"/>
      <c r="K17" s="2"/>
      <c r="L17" s="2"/>
      <c r="M17" s="2"/>
    </row>
    <row r="18" spans="2:13" x14ac:dyDescent="0.25">
      <c r="B18" s="28"/>
      <c r="C18" s="29" t="s">
        <v>20</v>
      </c>
      <c r="D18" s="29" t="s">
        <v>12</v>
      </c>
      <c r="E18" s="30" t="s">
        <v>13</v>
      </c>
      <c r="F18" s="3"/>
      <c r="G18" s="2"/>
      <c r="H18" s="2"/>
      <c r="I18" s="2"/>
      <c r="J18" s="2"/>
      <c r="K18" s="2"/>
      <c r="L18" s="2"/>
      <c r="M18" s="2"/>
    </row>
    <row r="19" spans="2:13" x14ac:dyDescent="0.25">
      <c r="B19" s="31" t="s">
        <v>14</v>
      </c>
      <c r="C19" s="32">
        <v>1</v>
      </c>
      <c r="D19" s="33">
        <f>C5</f>
        <v>120</v>
      </c>
      <c r="E19" s="34">
        <f>C19*D19</f>
        <v>120</v>
      </c>
      <c r="F19" s="3"/>
      <c r="G19" s="2"/>
      <c r="H19" s="2"/>
      <c r="I19" s="2"/>
      <c r="J19" s="2"/>
      <c r="K19" s="2"/>
      <c r="L19" s="2"/>
      <c r="M19" s="2"/>
    </row>
    <row r="20" spans="2:13" x14ac:dyDescent="0.25">
      <c r="B20" s="31" t="s">
        <v>16</v>
      </c>
      <c r="C20" s="32">
        <v>72</v>
      </c>
      <c r="D20" s="33">
        <f>C7</f>
        <v>1</v>
      </c>
      <c r="E20" s="34">
        <f t="shared" ref="E20:E22" si="1">C20*D20</f>
        <v>72</v>
      </c>
      <c r="F20" s="3"/>
      <c r="G20" s="2"/>
      <c r="H20" s="2"/>
      <c r="I20" s="2"/>
      <c r="J20" s="2"/>
      <c r="K20" s="2"/>
      <c r="L20" s="2"/>
      <c r="M20" s="2"/>
    </row>
    <row r="21" spans="2:13" x14ac:dyDescent="0.25">
      <c r="B21" s="31" t="s">
        <v>17</v>
      </c>
      <c r="C21" s="32">
        <v>1.8</v>
      </c>
      <c r="D21" s="33">
        <f>C6</f>
        <v>120</v>
      </c>
      <c r="E21" s="34">
        <f t="shared" si="1"/>
        <v>216</v>
      </c>
      <c r="F21" s="3"/>
      <c r="G21" s="2"/>
      <c r="H21" s="2"/>
      <c r="I21" s="2"/>
      <c r="J21" s="2"/>
      <c r="K21" s="2"/>
      <c r="L21" s="2"/>
      <c r="M21" s="2"/>
    </row>
    <row r="22" spans="2:13" ht="15.75" thickBot="1" x14ac:dyDescent="0.3">
      <c r="B22" s="35" t="s">
        <v>18</v>
      </c>
      <c r="C22" s="36">
        <v>114</v>
      </c>
      <c r="D22" s="37">
        <f>C8</f>
        <v>1</v>
      </c>
      <c r="E22" s="38">
        <f t="shared" si="1"/>
        <v>114</v>
      </c>
      <c r="F22" s="3"/>
      <c r="G22" s="2"/>
      <c r="H22" s="2"/>
      <c r="I22" s="2"/>
      <c r="J22" s="2"/>
      <c r="K22" s="2"/>
      <c r="L22" s="2"/>
      <c r="M22" s="2"/>
    </row>
    <row r="23" spans="2:13" ht="17.25" x14ac:dyDescent="0.4">
      <c r="B23" s="3"/>
      <c r="C23" s="3"/>
      <c r="D23" s="3"/>
      <c r="E23" s="39">
        <f>SUM(E19:E22)</f>
        <v>522</v>
      </c>
      <c r="F23" s="40" t="s">
        <v>21</v>
      </c>
      <c r="G23" s="2"/>
      <c r="H23" s="2"/>
      <c r="I23" s="2"/>
      <c r="J23" s="2"/>
      <c r="K23" s="2"/>
      <c r="L23" s="2"/>
      <c r="M23" s="2"/>
    </row>
    <row r="24" spans="2:13" ht="18" thickBot="1" x14ac:dyDescent="0.45">
      <c r="B24" s="3"/>
      <c r="C24" s="3"/>
      <c r="D24" s="3"/>
      <c r="E24" s="39"/>
      <c r="F24" s="40"/>
      <c r="G24" s="2"/>
      <c r="H24" s="2"/>
      <c r="I24" s="2"/>
      <c r="J24" s="2"/>
      <c r="K24" s="2"/>
      <c r="L24" s="2"/>
      <c r="M24" s="2"/>
    </row>
    <row r="25" spans="2:13" ht="21" x14ac:dyDescent="0.35">
      <c r="B25" s="41"/>
      <c r="C25" s="42" t="s">
        <v>22</v>
      </c>
      <c r="D25" s="43" t="s">
        <v>23</v>
      </c>
      <c r="E25" s="3"/>
      <c r="F25" s="3"/>
      <c r="G25" s="2"/>
      <c r="H25" s="2"/>
      <c r="I25" s="2"/>
      <c r="J25" s="2"/>
      <c r="K25" s="2"/>
      <c r="L25" s="2"/>
      <c r="M25" s="2"/>
    </row>
    <row r="26" spans="2:13" ht="21" x14ac:dyDescent="0.35">
      <c r="B26" s="44" t="s">
        <v>14</v>
      </c>
      <c r="C26" s="45">
        <f>E19-E12</f>
        <v>28.799999999999997</v>
      </c>
      <c r="D26" s="46">
        <f>C26/(E12/100)</f>
        <v>31.578947368421048</v>
      </c>
      <c r="G26" s="2"/>
      <c r="H26" s="2"/>
      <c r="I26" s="2"/>
      <c r="J26" s="2"/>
      <c r="K26" s="2"/>
      <c r="L26" s="2"/>
      <c r="M26" s="2"/>
    </row>
    <row r="27" spans="2:13" ht="21" x14ac:dyDescent="0.35">
      <c r="B27" s="44" t="s">
        <v>16</v>
      </c>
      <c r="C27" s="45">
        <f>E20-E13</f>
        <v>15.299999999999997</v>
      </c>
      <c r="D27" s="46">
        <f>C27/(E13/100)</f>
        <v>26.984126984126977</v>
      </c>
      <c r="G27" s="2"/>
      <c r="H27" s="2"/>
      <c r="I27" s="2"/>
      <c r="J27" s="2"/>
      <c r="K27" s="2"/>
      <c r="L27" s="2"/>
      <c r="M27" s="2"/>
    </row>
    <row r="28" spans="2:13" ht="21" x14ac:dyDescent="0.35">
      <c r="B28" s="44" t="s">
        <v>17</v>
      </c>
      <c r="C28" s="45">
        <f t="shared" ref="C28:C29" si="2">E21-E14</f>
        <v>43.200000000000017</v>
      </c>
      <c r="D28" s="46">
        <f>C28/(E14/100)</f>
        <v>25.000000000000014</v>
      </c>
      <c r="G28" s="2"/>
      <c r="H28" s="2"/>
      <c r="I28" s="2"/>
      <c r="J28" s="2"/>
      <c r="K28" s="2"/>
      <c r="L28" s="2"/>
      <c r="M28" s="2"/>
    </row>
    <row r="29" spans="2:13" ht="21.75" thickBot="1" x14ac:dyDescent="0.4">
      <c r="B29" s="47" t="s">
        <v>18</v>
      </c>
      <c r="C29" s="48">
        <f t="shared" si="2"/>
        <v>2.1099999999999994</v>
      </c>
      <c r="D29" s="49">
        <f>C29/(E15/100)</f>
        <v>1.8857806774510675</v>
      </c>
      <c r="G29" s="2"/>
      <c r="H29" s="2"/>
      <c r="I29" s="2"/>
      <c r="J29" s="2"/>
      <c r="K29" s="2"/>
      <c r="L29" s="2"/>
      <c r="M29" s="2"/>
    </row>
    <row r="30" spans="2:13" x14ac:dyDescent="0.25">
      <c r="C30" s="50"/>
      <c r="G30" s="2"/>
      <c r="H30" s="2"/>
      <c r="I30" s="2"/>
      <c r="J30" s="2"/>
      <c r="K30" s="2"/>
      <c r="L30" s="2"/>
      <c r="M30" s="2"/>
    </row>
    <row r="31" spans="2:13" ht="15.75" thickBot="1" x14ac:dyDescent="0.3">
      <c r="G31" s="2"/>
      <c r="H31" s="2"/>
      <c r="I31" s="2"/>
      <c r="J31" s="2"/>
      <c r="K31" s="2"/>
      <c r="L31" s="2"/>
      <c r="M31" s="2"/>
    </row>
    <row r="32" spans="2:13" ht="21" x14ac:dyDescent="0.35">
      <c r="B32" s="51" t="s">
        <v>24</v>
      </c>
      <c r="C32" s="52" t="s">
        <v>25</v>
      </c>
      <c r="D32" s="25"/>
      <c r="G32" s="2"/>
      <c r="H32" s="2"/>
      <c r="I32" s="2"/>
      <c r="J32" s="2"/>
      <c r="K32" s="2"/>
      <c r="L32" s="2"/>
      <c r="M32" s="2"/>
    </row>
    <row r="33" spans="2:13" ht="21" x14ac:dyDescent="0.35">
      <c r="B33" s="53" t="s">
        <v>26</v>
      </c>
      <c r="C33" s="54">
        <f>E23-E16</f>
        <v>89.410000000000025</v>
      </c>
      <c r="G33" s="2"/>
      <c r="H33" s="2"/>
      <c r="I33" s="2"/>
      <c r="J33" s="2"/>
      <c r="K33" s="2"/>
      <c r="L33" s="2"/>
      <c r="M33" s="2"/>
    </row>
    <row r="34" spans="2:13" ht="21.75" thickBot="1" x14ac:dyDescent="0.4">
      <c r="B34" s="55" t="s">
        <v>27</v>
      </c>
      <c r="C34" s="56">
        <f>C33/12</f>
        <v>7.4508333333333354</v>
      </c>
      <c r="G34" s="2"/>
      <c r="H34" s="2"/>
      <c r="I34" s="2"/>
      <c r="J34" s="2"/>
      <c r="K34" s="2"/>
      <c r="L34" s="2"/>
      <c r="M34" s="2"/>
    </row>
  </sheetData>
  <sheetProtection algorithmName="SHA-512" hashValue="c8Dda5HV1xtpd+fpZHonRDQhptLgMaStzFkbcgfqv27YTsMacrmXE8cS5CH8KqFqCnsk4jSBK7fkwprUfGlq4Q==" saltValue="RfMiwqkeBfkOPcZMfFDqfA==" spinCount="100000" sheet="1" objects="1" scenarios="1" selectLockedCells="1"/>
  <mergeCells count="1">
    <mergeCell ref="B2:E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Gebührenberechnung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WIPPERFÜRTH</dc:creator>
  <cp:lastModifiedBy>Harry WIPPERFÜRTH</cp:lastModifiedBy>
  <dcterms:created xsi:type="dcterms:W3CDTF">2024-12-17T21:37:00Z</dcterms:created>
  <dcterms:modified xsi:type="dcterms:W3CDTF">2024-12-17T21:47:12Z</dcterms:modified>
</cp:coreProperties>
</file>